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123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76" i="1" l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L80" i="1"/>
  <c r="J80" i="1"/>
  <c r="I80" i="1"/>
  <c r="H80" i="1"/>
  <c r="G80" i="1"/>
  <c r="F80" i="1"/>
  <c r="L70" i="1"/>
  <c r="J70" i="1"/>
  <c r="I70" i="1"/>
  <c r="H70" i="1"/>
  <c r="G70" i="1"/>
  <c r="F70" i="1"/>
  <c r="B81" i="1"/>
  <c r="A81" i="1"/>
  <c r="B71" i="1"/>
  <c r="A71" i="1"/>
  <c r="A90" i="1"/>
  <c r="F176" i="1" l="1"/>
  <c r="L176" i="1"/>
  <c r="J176" i="1"/>
  <c r="H176" i="1"/>
  <c r="F81" i="1"/>
  <c r="J81" i="1"/>
  <c r="G81" i="1"/>
  <c r="L81" i="1"/>
  <c r="H81" i="1"/>
  <c r="I81" i="1"/>
  <c r="B233" i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A100" i="1"/>
  <c r="L99" i="1"/>
  <c r="J99" i="1"/>
  <c r="I99" i="1"/>
  <c r="H99" i="1"/>
  <c r="G99" i="1"/>
  <c r="F99" i="1"/>
  <c r="L89" i="1"/>
  <c r="J89" i="1"/>
  <c r="I89" i="1"/>
  <c r="H89" i="1"/>
  <c r="G89" i="1"/>
  <c r="F89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I138" i="1"/>
  <c r="F138" i="1"/>
  <c r="L233" i="1"/>
  <c r="J233" i="1"/>
  <c r="I233" i="1"/>
  <c r="H233" i="1"/>
  <c r="G233" i="1"/>
  <c r="F233" i="1"/>
  <c r="L214" i="1"/>
  <c r="J214" i="1"/>
  <c r="I214" i="1"/>
  <c r="H214" i="1"/>
  <c r="G214" i="1"/>
  <c r="F214" i="1"/>
  <c r="L195" i="1"/>
  <c r="J195" i="1"/>
  <c r="I195" i="1"/>
  <c r="H195" i="1"/>
  <c r="G195" i="1"/>
  <c r="F195" i="1"/>
  <c r="J157" i="1"/>
  <c r="I157" i="1"/>
  <c r="H157" i="1"/>
  <c r="G157" i="1"/>
  <c r="F157" i="1"/>
  <c r="H138" i="1"/>
  <c r="G138" i="1"/>
  <c r="J138" i="1"/>
  <c r="F62" i="1"/>
  <c r="J62" i="1"/>
  <c r="H62" i="1"/>
  <c r="G62" i="1"/>
  <c r="L62" i="1"/>
  <c r="I62" i="1"/>
  <c r="J43" i="1"/>
  <c r="F43" i="1"/>
  <c r="L43" i="1"/>
  <c r="G43" i="1"/>
  <c r="I43" i="1"/>
  <c r="H43" i="1"/>
  <c r="L24" i="1"/>
  <c r="I24" i="1"/>
  <c r="J24" i="1"/>
  <c r="G24" i="1"/>
  <c r="F24" i="1"/>
  <c r="H24" i="1"/>
  <c r="F119" i="1"/>
  <c r="J119" i="1"/>
  <c r="G119" i="1"/>
  <c r="L119" i="1"/>
  <c r="H119" i="1"/>
  <c r="I119" i="1"/>
  <c r="H100" i="1"/>
  <c r="I100" i="1"/>
  <c r="J100" i="1"/>
  <c r="G100" i="1"/>
  <c r="L100" i="1"/>
  <c r="L157" i="1"/>
  <c r="F100" i="1"/>
  <c r="H234" i="1" l="1"/>
  <c r="J234" i="1"/>
  <c r="F234" i="1"/>
  <c r="L234" i="1"/>
  <c r="G234" i="1"/>
  <c r="I234" i="1"/>
</calcChain>
</file>

<file path=xl/sharedStrings.xml><?xml version="1.0" encoding="utf-8"?>
<sst xmlns="http://schemas.openxmlformats.org/spreadsheetml/2006/main" count="317" uniqueCount="98">
  <si>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</si>
  <si>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</si>
  <si>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</si>
  <si>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</si>
  <si>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</si>
  <si>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</si>
  <si>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</si>
  <si>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</si>
  <si>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</si>
  <si>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</si>
  <si>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</si>
  <si>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</si>
  <si>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</si>
  <si>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</si>
  <si>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</si>
  <si>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</si>
  <si>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</si>
  <si>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</si>
  <si>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</si>
  <si>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</si>
  <si>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</si>
  <si>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</si>
  <si>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</si>
  <si>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</si>
  <si>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</si>
  <si>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</si>
  <si>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</si>
  <si>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</si>
  <si>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</si>
  <si>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</si>
  <si>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</si>
  <si>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</si>
  <si>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</si>
  <si>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</si>
  <si>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</si>
  <si>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</si>
  <si>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</si>
  <si>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</si>
  <si>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</si>
  <si>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</si>
  <si>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фрикадельки "Петушок"</t>
  </si>
  <si>
    <t>макаронные изделия отварные</t>
  </si>
  <si>
    <t>хлеб пшеничный</t>
  </si>
  <si>
    <t>хлеб пшенично-ржаной</t>
  </si>
  <si>
    <t>рассольник ленинградский</t>
  </si>
  <si>
    <t>132П</t>
  </si>
  <si>
    <t>суфле "Золотая рыбка"</t>
  </si>
  <si>
    <t>картофельное пюре</t>
  </si>
  <si>
    <t>компот из черной смородины</t>
  </si>
  <si>
    <t>борщ с капустой и картофелем</t>
  </si>
  <si>
    <t>котлета, биточки, шницель</t>
  </si>
  <si>
    <t>капуста тушеная</t>
  </si>
  <si>
    <t>компот из смеси сухофруктов</t>
  </si>
  <si>
    <t>щи из свежей капусты  с картофелем</t>
  </si>
  <si>
    <t>птица отварная</t>
  </si>
  <si>
    <t>192П</t>
  </si>
  <si>
    <t>рис припущенный</t>
  </si>
  <si>
    <t>чай с сахаром с витамином С</t>
  </si>
  <si>
    <t>147П</t>
  </si>
  <si>
    <t>суп картофельный с макаронными изделиями</t>
  </si>
  <si>
    <t>птица в соусе с томатом</t>
  </si>
  <si>
    <t>пюре гороховое</t>
  </si>
  <si>
    <t>яблоко</t>
  </si>
  <si>
    <t>винегрет овощной</t>
  </si>
  <si>
    <t>суп картофельный с мясными фрикадельками</t>
  </si>
  <si>
    <t>котлета рыбная любительская</t>
  </si>
  <si>
    <t>каша пшеничная вязкая</t>
  </si>
  <si>
    <t>рыба запеченая</t>
  </si>
  <si>
    <t>суп из овощей</t>
  </si>
  <si>
    <t>тефтели</t>
  </si>
  <si>
    <t>каша гречневая вязкая</t>
  </si>
  <si>
    <t>136П</t>
  </si>
  <si>
    <t>салат из свеклы с чесноком</t>
  </si>
  <si>
    <t>22П</t>
  </si>
  <si>
    <t>плов из птицы</t>
  </si>
  <si>
    <t>сок фруктовый</t>
  </si>
  <si>
    <t>уха со взбитым яйцом</t>
  </si>
  <si>
    <t>каша ячневая вязкая</t>
  </si>
  <si>
    <t>суп крестьянский с крупой</t>
  </si>
  <si>
    <t>блинчики со сгущенным молоком</t>
  </si>
  <si>
    <t>апельсин</t>
  </si>
  <si>
    <t>276П</t>
  </si>
  <si>
    <t>Директор</t>
  </si>
  <si>
    <t>компот из свежих плодов</t>
  </si>
  <si>
    <t>салат картофельный с зеленым горошком,морковью и яблоками</t>
  </si>
  <si>
    <t>зеленый горошек</t>
  </si>
  <si>
    <t>салат картофельный с солен. огурцом</t>
  </si>
  <si>
    <t>3П</t>
  </si>
  <si>
    <t>Салат из свежей капусты</t>
  </si>
  <si>
    <t>Фрикадельки "Петушок"</t>
  </si>
  <si>
    <t>зеленый горошек отварной для подгарнировки</t>
  </si>
  <si>
    <t>салат из свежей капусты с яблоками, свеклой</t>
  </si>
  <si>
    <t>Салат морковный с яблоками</t>
  </si>
  <si>
    <t>тазалык</t>
  </si>
  <si>
    <t>Агырчи шыд со сметаной</t>
  </si>
  <si>
    <t>котлеты, биточки, шницели</t>
  </si>
  <si>
    <t>розовое пюре</t>
  </si>
  <si>
    <t>Деветьяров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</si>
</sst>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75" zoomScaleNormal="75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L94" sqref="L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82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97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100</v>
      </c>
      <c r="G14" s="43">
        <v>1.2</v>
      </c>
      <c r="H14" s="43">
        <v>4.9000000000000004</v>
      </c>
      <c r="I14" s="43">
        <v>10.5</v>
      </c>
      <c r="J14" s="43">
        <v>84.5</v>
      </c>
      <c r="K14" s="44">
        <v>13</v>
      </c>
      <c r="L14" s="43">
        <v>1.28</v>
      </c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6.2</v>
      </c>
      <c r="H15" s="43">
        <v>5.6</v>
      </c>
      <c r="I15" s="43">
        <v>22.3</v>
      </c>
      <c r="J15" s="43">
        <v>167</v>
      </c>
      <c r="K15" s="44">
        <v>47</v>
      </c>
      <c r="L15" s="43">
        <v>14.05</v>
      </c>
    </row>
    <row r="16" spans="1:12" ht="14.4" x14ac:dyDescent="0.3">
      <c r="A16" s="23"/>
      <c r="B16" s="15"/>
      <c r="C16" s="11"/>
      <c r="D16" s="7" t="s">
        <v>28</v>
      </c>
      <c r="E16" s="42" t="s">
        <v>89</v>
      </c>
      <c r="F16" s="43">
        <v>100</v>
      </c>
      <c r="G16" s="43">
        <v>14.3</v>
      </c>
      <c r="H16" s="43">
        <v>17.100000000000001</v>
      </c>
      <c r="I16" s="43">
        <v>9.5</v>
      </c>
      <c r="J16" s="43">
        <v>247.3</v>
      </c>
      <c r="K16" s="44">
        <v>81</v>
      </c>
      <c r="L16" s="53">
        <v>47.42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180</v>
      </c>
      <c r="G17" s="43">
        <v>6.3</v>
      </c>
      <c r="H17" s="43">
        <v>7.4</v>
      </c>
      <c r="I17" s="43">
        <v>42.3</v>
      </c>
      <c r="J17" s="43">
        <v>264.60000000000002</v>
      </c>
      <c r="K17" s="44">
        <v>97</v>
      </c>
      <c r="L17" s="43">
        <v>8.93</v>
      </c>
    </row>
    <row r="18" spans="1:12" ht="14.4" x14ac:dyDescent="0.3">
      <c r="A18" s="23"/>
      <c r="B18" s="15"/>
      <c r="C18" s="11"/>
      <c r="D18" s="7" t="s">
        <v>30</v>
      </c>
      <c r="E18" s="42" t="s">
        <v>83</v>
      </c>
      <c r="F18" s="43">
        <v>200</v>
      </c>
      <c r="G18" s="43">
        <v>0.2</v>
      </c>
      <c r="H18" s="43">
        <v>0.2</v>
      </c>
      <c r="I18" s="43">
        <v>22.3</v>
      </c>
      <c r="J18" s="43">
        <v>110</v>
      </c>
      <c r="K18" s="44">
        <v>254</v>
      </c>
      <c r="L18" s="53">
        <v>1.41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>
        <v>2.64</v>
      </c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60</v>
      </c>
      <c r="G20" s="43">
        <v>3.62</v>
      </c>
      <c r="H20" s="43">
        <v>0.74</v>
      </c>
      <c r="I20" s="43">
        <v>23.9</v>
      </c>
      <c r="J20" s="43">
        <v>80.64</v>
      </c>
      <c r="K20" s="44"/>
      <c r="L20" s="43">
        <v>3.6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35.22</v>
      </c>
      <c r="H23" s="19">
        <f t="shared" si="2"/>
        <v>36.580000000000005</v>
      </c>
      <c r="I23" s="19">
        <f t="shared" si="2"/>
        <v>145.6</v>
      </c>
      <c r="J23" s="19">
        <f t="shared" si="2"/>
        <v>1033.0400000000002</v>
      </c>
      <c r="K23" s="25"/>
      <c r="L23" s="19">
        <f t="shared" ref="L23" si="3">SUM(L14:L22)</f>
        <v>79.33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930</v>
      </c>
      <c r="G24" s="32">
        <f t="shared" ref="G24:J24" si="4">G13+G23</f>
        <v>35.22</v>
      </c>
      <c r="H24" s="32">
        <f t="shared" si="4"/>
        <v>36.580000000000005</v>
      </c>
      <c r="I24" s="32">
        <f t="shared" si="4"/>
        <v>145.6</v>
      </c>
      <c r="J24" s="32">
        <f t="shared" si="4"/>
        <v>1033.0400000000002</v>
      </c>
      <c r="K24" s="32"/>
      <c r="L24" s="32">
        <f t="shared" ref="L24" si="5">L13+L23</f>
        <v>79.33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62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90</v>
      </c>
      <c r="K29" s="44"/>
      <c r="L29" s="43">
        <v>25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0.8</v>
      </c>
      <c r="H32" s="19">
        <f t="shared" ref="H32" si="7">SUM(H25:H31)</f>
        <v>0.8</v>
      </c>
      <c r="I32" s="19">
        <f t="shared" ref="I32" si="8">SUM(I25:I31)</f>
        <v>19.600000000000001</v>
      </c>
      <c r="J32" s="19">
        <f t="shared" ref="J32:L32" si="9">SUM(J25:J31)</f>
        <v>90</v>
      </c>
      <c r="K32" s="25"/>
      <c r="L32" s="19">
        <f t="shared" si="9"/>
        <v>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90</v>
      </c>
      <c r="F33" s="43">
        <v>60</v>
      </c>
      <c r="G33" s="43">
        <v>1.8</v>
      </c>
      <c r="H33" s="43">
        <v>2.2000000000000002</v>
      </c>
      <c r="I33" s="43">
        <v>4.2</v>
      </c>
      <c r="J33" s="43">
        <v>44.4</v>
      </c>
      <c r="K33" s="44">
        <v>196</v>
      </c>
      <c r="L33" s="53">
        <v>10.82</v>
      </c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3</v>
      </c>
      <c r="H34" s="43">
        <v>4.5</v>
      </c>
      <c r="I34" s="43">
        <v>20.100000000000001</v>
      </c>
      <c r="J34" s="43">
        <v>135</v>
      </c>
      <c r="K34" s="44" t="s">
        <v>45</v>
      </c>
      <c r="L34" s="43">
        <v>20.64</v>
      </c>
    </row>
    <row r="35" spans="1:12" ht="14.4" x14ac:dyDescent="0.3">
      <c r="A35" s="14"/>
      <c r="B35" s="15"/>
      <c r="C35" s="11"/>
      <c r="D35" s="7" t="s">
        <v>28</v>
      </c>
      <c r="E35" s="42" t="s">
        <v>46</v>
      </c>
      <c r="F35" s="43">
        <v>100</v>
      </c>
      <c r="G35" s="43">
        <v>15.6</v>
      </c>
      <c r="H35" s="43">
        <v>19.3</v>
      </c>
      <c r="I35" s="43">
        <v>4.5</v>
      </c>
      <c r="J35" s="43">
        <v>250</v>
      </c>
      <c r="K35" s="44">
        <v>87</v>
      </c>
      <c r="L35" s="43">
        <v>38.119999999999997</v>
      </c>
    </row>
    <row r="36" spans="1:12" ht="14.4" x14ac:dyDescent="0.3">
      <c r="A36" s="14"/>
      <c r="B36" s="15"/>
      <c r="C36" s="11"/>
      <c r="D36" s="7" t="s">
        <v>29</v>
      </c>
      <c r="E36" s="42" t="s">
        <v>47</v>
      </c>
      <c r="F36" s="43">
        <v>180</v>
      </c>
      <c r="G36" s="43">
        <v>3.77</v>
      </c>
      <c r="H36" s="43">
        <v>5.92</v>
      </c>
      <c r="I36" s="43">
        <v>26.22</v>
      </c>
      <c r="J36" s="43">
        <v>196.2</v>
      </c>
      <c r="K36" s="44">
        <v>92</v>
      </c>
      <c r="L36" s="43">
        <v>8.8000000000000007</v>
      </c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0.31</v>
      </c>
      <c r="H37" s="43">
        <v>7.0000000000000007E-2</v>
      </c>
      <c r="I37" s="43">
        <v>18.09</v>
      </c>
      <c r="J37" s="43">
        <v>74.17</v>
      </c>
      <c r="K37" s="44">
        <v>252</v>
      </c>
      <c r="L37" s="43">
        <v>1.51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>
        <v>2.64</v>
      </c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3.02</v>
      </c>
      <c r="H39" s="43">
        <v>0.62</v>
      </c>
      <c r="I39" s="43">
        <v>19.899999999999999</v>
      </c>
      <c r="J39" s="43">
        <v>67.2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30.899999999999995</v>
      </c>
      <c r="H42" s="19">
        <f t="shared" ref="H42" si="11">SUM(H33:H41)</f>
        <v>33.25</v>
      </c>
      <c r="I42" s="19">
        <f t="shared" ref="I42" si="12">SUM(I33:I41)</f>
        <v>107.81</v>
      </c>
      <c r="J42" s="19">
        <f t="shared" ref="J42:L42" si="13">SUM(J33:J41)</f>
        <v>845.96999999999991</v>
      </c>
      <c r="K42" s="25"/>
      <c r="L42" s="19">
        <f t="shared" si="13"/>
        <v>85.53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1080</v>
      </c>
      <c r="G43" s="32">
        <f t="shared" ref="G43" si="14">G32+G42</f>
        <v>31.699999999999996</v>
      </c>
      <c r="H43" s="32">
        <f t="shared" ref="H43" si="15">H32+H42</f>
        <v>34.049999999999997</v>
      </c>
      <c r="I43" s="32">
        <f t="shared" ref="I43" si="16">I32+I42</f>
        <v>127.41</v>
      </c>
      <c r="J43" s="32">
        <f t="shared" ref="J43:L43" si="17">J32+J42</f>
        <v>935.96999999999991</v>
      </c>
      <c r="K43" s="32"/>
      <c r="L43" s="32">
        <f t="shared" si="17"/>
        <v>110.53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60</v>
      </c>
      <c r="G52" s="43">
        <v>1.26</v>
      </c>
      <c r="H52" s="43">
        <v>8.94</v>
      </c>
      <c r="I52" s="43">
        <v>6.96</v>
      </c>
      <c r="J52" s="43">
        <v>107.58</v>
      </c>
      <c r="K52" s="44">
        <v>25</v>
      </c>
      <c r="L52" s="53">
        <v>4.63</v>
      </c>
    </row>
    <row r="53" spans="1:12" ht="14.4" x14ac:dyDescent="0.3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2.9</v>
      </c>
      <c r="H53" s="43">
        <v>2.5</v>
      </c>
      <c r="I53" s="43">
        <v>13.5</v>
      </c>
      <c r="J53" s="43">
        <v>120</v>
      </c>
      <c r="K53" s="44">
        <v>39</v>
      </c>
      <c r="L53" s="53">
        <v>15.12</v>
      </c>
    </row>
    <row r="54" spans="1:12" ht="14.4" x14ac:dyDescent="0.3">
      <c r="A54" s="23"/>
      <c r="B54" s="15"/>
      <c r="C54" s="11"/>
      <c r="D54" s="7" t="s">
        <v>28</v>
      </c>
      <c r="E54" s="42" t="s">
        <v>50</v>
      </c>
      <c r="F54" s="43">
        <v>100</v>
      </c>
      <c r="G54" s="43">
        <v>14.3</v>
      </c>
      <c r="H54" s="43">
        <v>10.5</v>
      </c>
      <c r="I54" s="43">
        <v>21</v>
      </c>
      <c r="J54" s="43">
        <v>197.6</v>
      </c>
      <c r="K54" s="44">
        <v>416</v>
      </c>
      <c r="L54" s="43">
        <v>45.79</v>
      </c>
    </row>
    <row r="55" spans="1:12" ht="14.4" x14ac:dyDescent="0.3">
      <c r="A55" s="23"/>
      <c r="B55" s="15"/>
      <c r="C55" s="11"/>
      <c r="D55" s="7" t="s">
        <v>29</v>
      </c>
      <c r="E55" s="42" t="s">
        <v>51</v>
      </c>
      <c r="F55" s="43">
        <v>200</v>
      </c>
      <c r="G55" s="43">
        <v>5.24</v>
      </c>
      <c r="H55" s="43">
        <v>6.46</v>
      </c>
      <c r="I55" s="43">
        <v>26.9</v>
      </c>
      <c r="J55" s="43">
        <v>174.3</v>
      </c>
      <c r="K55" s="44">
        <v>210</v>
      </c>
      <c r="L55" s="43">
        <v>7.59</v>
      </c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0.6</v>
      </c>
      <c r="H56" s="43">
        <v>0</v>
      </c>
      <c r="I56" s="43">
        <v>31.4</v>
      </c>
      <c r="J56" s="43">
        <v>124.5</v>
      </c>
      <c r="K56" s="44">
        <v>153</v>
      </c>
      <c r="L56" s="43">
        <v>4.16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4.7</v>
      </c>
      <c r="H57" s="43">
        <v>0.6</v>
      </c>
      <c r="I57" s="43">
        <v>28.9</v>
      </c>
      <c r="J57" s="43">
        <v>139.80000000000001</v>
      </c>
      <c r="K57" s="44"/>
      <c r="L57" s="43">
        <v>3.96</v>
      </c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60</v>
      </c>
      <c r="G58" s="43">
        <v>3.62</v>
      </c>
      <c r="H58" s="43">
        <v>0.74</v>
      </c>
      <c r="I58" s="43">
        <v>23.9</v>
      </c>
      <c r="J58" s="43">
        <v>81.599999999999994</v>
      </c>
      <c r="K58" s="44"/>
      <c r="L58" s="43">
        <v>3.6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32.620000000000005</v>
      </c>
      <c r="H61" s="19">
        <f t="shared" ref="H61" si="23">SUM(H52:H60)</f>
        <v>29.74</v>
      </c>
      <c r="I61" s="19">
        <f t="shared" ref="I61" si="24">SUM(I52:I60)</f>
        <v>152.56</v>
      </c>
      <c r="J61" s="19">
        <f t="shared" ref="J61:L61" si="25">SUM(J52:J60)</f>
        <v>945.38</v>
      </c>
      <c r="K61" s="25"/>
      <c r="L61" s="19">
        <f t="shared" si="25"/>
        <v>84.84999999999998</v>
      </c>
    </row>
    <row r="62" spans="1:12" ht="15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930</v>
      </c>
      <c r="G62" s="32">
        <f>G51+G61</f>
        <v>32.620000000000005</v>
      </c>
      <c r="H62" s="32">
        <f>H51+H61</f>
        <v>29.74</v>
      </c>
      <c r="I62" s="32">
        <f>I51+I61</f>
        <v>152.56</v>
      </c>
      <c r="J62" s="32">
        <f>J51+J61</f>
        <v>945.38</v>
      </c>
      <c r="K62" s="32"/>
      <c r="L62" s="32">
        <f>L51+L61</f>
        <v>84.84999999999998</v>
      </c>
    </row>
    <row r="63" spans="1:12" ht="15.75" customHeight="1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customHeigh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customHeight="1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.75" customHeight="1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.75" customHeigh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customHeight="1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customHeight="1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customHeigh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J70" si="26">SUM(G63:G69)</f>
        <v>0</v>
      </c>
      <c r="H70" s="19">
        <f t="shared" si="26"/>
        <v>0</v>
      </c>
      <c r="I70" s="19">
        <f t="shared" si="26"/>
        <v>0</v>
      </c>
      <c r="J70" s="19">
        <f t="shared" si="26"/>
        <v>0</v>
      </c>
      <c r="K70" s="25"/>
      <c r="L70" s="19">
        <f t="shared" ref="L70" si="27">SUM(L63:L69)</f>
        <v>0</v>
      </c>
    </row>
    <row r="71" spans="1:12" ht="15.75" customHeigh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1.02</v>
      </c>
      <c r="H71" s="43">
        <v>1.8</v>
      </c>
      <c r="I71" s="43">
        <v>2.16</v>
      </c>
      <c r="J71" s="43">
        <v>40.82</v>
      </c>
      <c r="K71" s="44">
        <v>15</v>
      </c>
      <c r="L71" s="43">
        <v>2.92</v>
      </c>
    </row>
    <row r="72" spans="1:12" ht="15.75" customHeight="1" x14ac:dyDescent="0.3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2.2999999999999998</v>
      </c>
      <c r="H72" s="43">
        <v>6.3</v>
      </c>
      <c r="I72" s="43">
        <v>10.3</v>
      </c>
      <c r="J72" s="43">
        <v>109</v>
      </c>
      <c r="K72" s="44">
        <v>41</v>
      </c>
      <c r="L72" s="43">
        <v>6.99</v>
      </c>
    </row>
    <row r="73" spans="1:12" ht="15.75" customHeight="1" x14ac:dyDescent="0.3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32.53</v>
      </c>
      <c r="H73" s="43">
        <v>32.53</v>
      </c>
      <c r="I73" s="43">
        <v>1.73</v>
      </c>
      <c r="J73" s="43">
        <v>361.87</v>
      </c>
      <c r="K73" s="44" t="s">
        <v>55</v>
      </c>
      <c r="L73" s="43">
        <v>52.28</v>
      </c>
    </row>
    <row r="74" spans="1:12" ht="15.75" customHeight="1" x14ac:dyDescent="0.3">
      <c r="A74" s="23"/>
      <c r="B74" s="15"/>
      <c r="C74" s="11"/>
      <c r="D74" s="7" t="s">
        <v>29</v>
      </c>
      <c r="E74" s="42" t="s">
        <v>56</v>
      </c>
      <c r="F74" s="43">
        <v>180</v>
      </c>
      <c r="G74" s="43">
        <v>4.1399999999999997</v>
      </c>
      <c r="H74" s="43">
        <v>6.66</v>
      </c>
      <c r="I74" s="43">
        <v>42.12</v>
      </c>
      <c r="J74" s="43">
        <v>270</v>
      </c>
      <c r="K74" s="44">
        <v>94</v>
      </c>
      <c r="L74" s="43">
        <v>14.66</v>
      </c>
    </row>
    <row r="75" spans="1:12" ht="15.75" customHeight="1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0.12</v>
      </c>
      <c r="H75" s="43">
        <v>0</v>
      </c>
      <c r="I75" s="43">
        <v>12.04</v>
      </c>
      <c r="J75" s="43">
        <v>48.6</v>
      </c>
      <c r="K75" s="44" t="s">
        <v>58</v>
      </c>
      <c r="L75" s="43">
        <v>1.86</v>
      </c>
    </row>
    <row r="76" spans="1:12" ht="15.75" customHeight="1" x14ac:dyDescent="0.3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4.7</v>
      </c>
      <c r="H76" s="43">
        <v>0.6</v>
      </c>
      <c r="I76" s="43">
        <v>28.9</v>
      </c>
      <c r="J76" s="43">
        <v>139.80000000000001</v>
      </c>
      <c r="K76" s="44"/>
      <c r="L76" s="43">
        <v>3.96</v>
      </c>
    </row>
    <row r="77" spans="1:12" ht="15.75" customHeight="1" x14ac:dyDescent="0.3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1.81</v>
      </c>
      <c r="H77" s="43">
        <v>0.37</v>
      </c>
      <c r="I77" s="43">
        <v>11.94</v>
      </c>
      <c r="J77" s="43">
        <v>40.32</v>
      </c>
      <c r="K77" s="44"/>
      <c r="L77" s="43">
        <v>1.8</v>
      </c>
    </row>
    <row r="78" spans="1:12" ht="15.75" customHeight="1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customHeight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75" customHeight="1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:J80" si="28">SUM(G71:G79)</f>
        <v>46.620000000000005</v>
      </c>
      <c r="H80" s="19">
        <f t="shared" si="28"/>
        <v>48.260000000000005</v>
      </c>
      <c r="I80" s="19">
        <f t="shared" si="28"/>
        <v>109.19</v>
      </c>
      <c r="J80" s="19">
        <f t="shared" si="28"/>
        <v>1010.4100000000002</v>
      </c>
      <c r="K80" s="25"/>
      <c r="L80" s="19">
        <f t="shared" ref="L80" si="29">SUM(L71:L79)</f>
        <v>84.469999999999985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880</v>
      </c>
      <c r="G81" s="32">
        <f t="shared" ref="G81:J81" si="30">G70+G80</f>
        <v>46.620000000000005</v>
      </c>
      <c r="H81" s="32">
        <f t="shared" si="30"/>
        <v>48.260000000000005</v>
      </c>
      <c r="I81" s="32">
        <f t="shared" si="30"/>
        <v>109.19</v>
      </c>
      <c r="J81" s="32">
        <f t="shared" si="30"/>
        <v>1010.4100000000002</v>
      </c>
      <c r="K81" s="32"/>
      <c r="L81" s="32">
        <f t="shared" ref="L81" si="31">L70+L80</f>
        <v>84.469999999999985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.75" customHeight="1" x14ac:dyDescent="0.3">
      <c r="A86" s="23"/>
      <c r="B86" s="15"/>
      <c r="C86" s="11"/>
      <c r="D86" s="7" t="s">
        <v>24</v>
      </c>
      <c r="E86" s="42" t="s">
        <v>62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90</v>
      </c>
      <c r="K86" s="44"/>
      <c r="L86" s="43">
        <v>25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32">SUM(G82:G88)</f>
        <v>0.8</v>
      </c>
      <c r="H89" s="19">
        <f t="shared" ref="H89" si="33">SUM(H82:H88)</f>
        <v>0.8</v>
      </c>
      <c r="I89" s="19">
        <f t="shared" ref="I89" si="34">SUM(I82:I88)</f>
        <v>19.600000000000001</v>
      </c>
      <c r="J89" s="19">
        <f t="shared" ref="J89:L89" si="35">SUM(J82:J88)</f>
        <v>90</v>
      </c>
      <c r="K89" s="25"/>
      <c r="L89" s="19">
        <f t="shared" si="35"/>
        <v>25</v>
      </c>
    </row>
    <row r="90" spans="1:12" ht="14.4" x14ac:dyDescent="0.3">
      <c r="A90" s="26">
        <f>A82</f>
        <v>1</v>
      </c>
      <c r="B90" s="13"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0.6</v>
      </c>
      <c r="H90" s="43">
        <v>4.5599999999999996</v>
      </c>
      <c r="I90" s="43">
        <v>5.8</v>
      </c>
      <c r="J90" s="43">
        <v>64.2</v>
      </c>
      <c r="K90" s="44">
        <v>29</v>
      </c>
      <c r="L90" s="43">
        <v>2.69</v>
      </c>
    </row>
    <row r="91" spans="1:12" ht="15.75" customHeight="1" x14ac:dyDescent="0.3">
      <c r="A91" s="23"/>
      <c r="B91" s="15"/>
      <c r="C91" s="11"/>
      <c r="D91" s="7" t="s">
        <v>27</v>
      </c>
      <c r="E91" s="42" t="s">
        <v>49</v>
      </c>
      <c r="F91" s="43">
        <v>250</v>
      </c>
      <c r="G91" s="43">
        <v>2.37</v>
      </c>
      <c r="H91" s="43">
        <v>7.62</v>
      </c>
      <c r="I91" s="43">
        <v>13.5</v>
      </c>
      <c r="J91" s="43">
        <v>132.25</v>
      </c>
      <c r="K91" s="44">
        <v>39</v>
      </c>
      <c r="L91" s="43">
        <v>18.489999999999998</v>
      </c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10.6</v>
      </c>
      <c r="H92" s="43">
        <v>13.33</v>
      </c>
      <c r="I92" s="43">
        <v>3.69</v>
      </c>
      <c r="J92" s="43">
        <v>151.4</v>
      </c>
      <c r="K92" s="44">
        <v>201</v>
      </c>
      <c r="L92" s="43">
        <v>50.72</v>
      </c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180</v>
      </c>
      <c r="G93" s="43">
        <v>20.75</v>
      </c>
      <c r="H93" s="43">
        <v>4.62</v>
      </c>
      <c r="I93" s="43">
        <v>45.76</v>
      </c>
      <c r="J93" s="43">
        <v>304.36</v>
      </c>
      <c r="K93" s="44">
        <v>15</v>
      </c>
      <c r="L93" s="43">
        <v>7.58</v>
      </c>
    </row>
    <row r="94" spans="1:12" ht="14.4" x14ac:dyDescent="0.3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>
        <v>859</v>
      </c>
      <c r="L94" s="53">
        <v>1.51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3.1</v>
      </c>
      <c r="H95" s="43">
        <v>0.4</v>
      </c>
      <c r="I95" s="43">
        <v>19.3</v>
      </c>
      <c r="J95" s="43">
        <v>94</v>
      </c>
      <c r="K95" s="44"/>
      <c r="L95" s="43">
        <v>2.4</v>
      </c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2.9</v>
      </c>
      <c r="H96" s="43">
        <v>0.6</v>
      </c>
      <c r="I96" s="43">
        <v>19.100000000000001</v>
      </c>
      <c r="J96" s="43">
        <v>67.5</v>
      </c>
      <c r="K96" s="44"/>
      <c r="L96" s="43">
        <v>2.73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36">SUM(G90:G98)</f>
        <v>40.520000000000003</v>
      </c>
      <c r="H99" s="19">
        <f t="shared" ref="H99" si="37">SUM(H90:H98)</f>
        <v>31.33</v>
      </c>
      <c r="I99" s="19">
        <f t="shared" ref="I99" si="38">SUM(I90:I98)</f>
        <v>129.44999999999999</v>
      </c>
      <c r="J99" s="19">
        <f t="shared" ref="J99:L99" si="39">SUM(J90:J98)</f>
        <v>923.71</v>
      </c>
      <c r="K99" s="25"/>
      <c r="L99" s="19">
        <f t="shared" si="39"/>
        <v>86.120000000000019</v>
      </c>
    </row>
    <row r="100" spans="1:12" ht="15.75" customHeight="1" x14ac:dyDescent="0.25">
      <c r="A100" s="29">
        <f>A82</f>
        <v>1</v>
      </c>
      <c r="B100" s="30">
        <v>5</v>
      </c>
      <c r="C100" s="56" t="s">
        <v>4</v>
      </c>
      <c r="D100" s="57"/>
      <c r="E100" s="31"/>
      <c r="F100" s="32">
        <f>F89+F99</f>
        <v>1080</v>
      </c>
      <c r="G100" s="32">
        <f t="shared" ref="G100" si="40">G89+G99</f>
        <v>41.32</v>
      </c>
      <c r="H100" s="32">
        <f t="shared" ref="H100" si="41">H89+H99</f>
        <v>32.129999999999995</v>
      </c>
      <c r="I100" s="32">
        <f t="shared" ref="I100" si="42">I89+I99</f>
        <v>149.04999999999998</v>
      </c>
      <c r="J100" s="32">
        <f t="shared" ref="J100:L100" si="43">J89+J99</f>
        <v>1013.71</v>
      </c>
      <c r="K100" s="32"/>
      <c r="L100" s="32">
        <f t="shared" si="43"/>
        <v>111.12000000000002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80</v>
      </c>
      <c r="F105" s="43">
        <v>200</v>
      </c>
      <c r="G105" s="43">
        <v>1.8</v>
      </c>
      <c r="H105" s="43">
        <v>0.4</v>
      </c>
      <c r="I105" s="43">
        <v>16.2</v>
      </c>
      <c r="J105" s="43">
        <v>96</v>
      </c>
      <c r="K105" s="44"/>
      <c r="L105" s="43">
        <v>15.86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" si="44">SUM(G101:G107)</f>
        <v>1.8</v>
      </c>
      <c r="H108" s="19">
        <f t="shared" ref="H108" si="45">SUM(H101:H107)</f>
        <v>0.4</v>
      </c>
      <c r="I108" s="19">
        <f t="shared" ref="I108" si="46">SUM(I101:I107)</f>
        <v>16.2</v>
      </c>
      <c r="J108" s="19">
        <f t="shared" ref="J108:L108" si="47">SUM(J101:J107)</f>
        <v>96</v>
      </c>
      <c r="K108" s="25"/>
      <c r="L108" s="19">
        <f t="shared" si="47"/>
        <v>15.86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1.3</v>
      </c>
      <c r="H109" s="43">
        <v>9.9</v>
      </c>
      <c r="I109" s="43">
        <v>8.4</v>
      </c>
      <c r="J109" s="43">
        <v>121.5</v>
      </c>
      <c r="K109" s="44">
        <v>30</v>
      </c>
      <c r="L109" s="43">
        <v>3.14</v>
      </c>
    </row>
    <row r="110" spans="1:12" ht="14.4" x14ac:dyDescent="0.3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2</v>
      </c>
      <c r="H110" s="43">
        <v>2.4</v>
      </c>
      <c r="I110" s="43">
        <v>14.8</v>
      </c>
      <c r="J110" s="43">
        <v>90</v>
      </c>
      <c r="K110" s="44">
        <v>45</v>
      </c>
      <c r="L110" s="43">
        <v>21.76</v>
      </c>
    </row>
    <row r="111" spans="1:12" ht="14.4" x14ac:dyDescent="0.3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12.8</v>
      </c>
      <c r="H111" s="43">
        <v>6.8</v>
      </c>
      <c r="I111" s="43">
        <v>6.8</v>
      </c>
      <c r="J111" s="43">
        <v>136</v>
      </c>
      <c r="K111" s="44">
        <v>90</v>
      </c>
      <c r="L111" s="43">
        <v>24.11</v>
      </c>
    </row>
    <row r="112" spans="1:12" ht="14.4" x14ac:dyDescent="0.3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12.36</v>
      </c>
      <c r="H112" s="43">
        <v>7.1</v>
      </c>
      <c r="I112" s="43">
        <v>49.16</v>
      </c>
      <c r="J112" s="43">
        <v>309.04000000000002</v>
      </c>
      <c r="K112" s="44">
        <v>141</v>
      </c>
      <c r="L112" s="43">
        <v>5.52</v>
      </c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0.6</v>
      </c>
      <c r="H113" s="43">
        <v>0</v>
      </c>
      <c r="I113" s="43">
        <v>31.4</v>
      </c>
      <c r="J113" s="43">
        <v>124.5</v>
      </c>
      <c r="K113" s="44">
        <v>153</v>
      </c>
      <c r="L113" s="43">
        <v>4.16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1.7</v>
      </c>
      <c r="H114" s="43">
        <v>0.32</v>
      </c>
      <c r="I114" s="43">
        <v>7.4</v>
      </c>
      <c r="J114" s="43">
        <v>39.5</v>
      </c>
      <c r="K114" s="44"/>
      <c r="L114" s="54">
        <v>1.2</v>
      </c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1.81</v>
      </c>
      <c r="H115" s="43">
        <v>0.37</v>
      </c>
      <c r="I115" s="43">
        <v>11.94</v>
      </c>
      <c r="J115" s="43">
        <v>40.32</v>
      </c>
      <c r="K115" s="44"/>
      <c r="L115" s="43">
        <v>1.8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" si="48">SUM(G109:G117)</f>
        <v>32.57</v>
      </c>
      <c r="H118" s="19">
        <f t="shared" ref="H118" si="49">SUM(H109:H117)</f>
        <v>26.890000000000004</v>
      </c>
      <c r="I118" s="19">
        <f t="shared" ref="I118" si="50">SUM(I109:I117)</f>
        <v>129.9</v>
      </c>
      <c r="J118" s="19">
        <f t="shared" ref="J118:L118" si="51">SUM(J109:J117)</f>
        <v>860.86</v>
      </c>
      <c r="K118" s="25"/>
      <c r="L118" s="19">
        <f t="shared" si="51"/>
        <v>61.69</v>
      </c>
    </row>
    <row r="119" spans="1:12" ht="15.75" customHeight="1" x14ac:dyDescent="0.25">
      <c r="A119" s="29">
        <f>A101</f>
        <v>1</v>
      </c>
      <c r="B119" s="30">
        <v>6</v>
      </c>
      <c r="C119" s="56" t="s">
        <v>4</v>
      </c>
      <c r="D119" s="57"/>
      <c r="E119" s="31"/>
      <c r="F119" s="32">
        <f>F108+F118</f>
        <v>1100</v>
      </c>
      <c r="G119" s="32">
        <f t="shared" ref="G119" si="52">G108+G118</f>
        <v>34.369999999999997</v>
      </c>
      <c r="H119" s="32">
        <f t="shared" ref="H119" si="53">H108+H118</f>
        <v>27.290000000000003</v>
      </c>
      <c r="I119" s="32">
        <f t="shared" ref="I119" si="54">I108+I118</f>
        <v>146.1</v>
      </c>
      <c r="J119" s="32">
        <f t="shared" ref="J119:L119" si="55">J108+J118</f>
        <v>956.86</v>
      </c>
      <c r="K119" s="32"/>
      <c r="L119" s="32">
        <f t="shared" si="55"/>
        <v>77.55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92</v>
      </c>
      <c r="F128" s="43">
        <v>100</v>
      </c>
      <c r="G128" s="43">
        <v>1</v>
      </c>
      <c r="H128" s="43">
        <v>5</v>
      </c>
      <c r="I128" s="43">
        <v>23.7</v>
      </c>
      <c r="J128" s="43">
        <v>131</v>
      </c>
      <c r="K128" s="44">
        <v>18</v>
      </c>
      <c r="L128" s="51">
        <v>8.48</v>
      </c>
    </row>
    <row r="129" spans="1:12" ht="14.4" x14ac:dyDescent="0.3">
      <c r="A129" s="23"/>
      <c r="B129" s="15"/>
      <c r="C129" s="11"/>
      <c r="D129" s="7" t="s">
        <v>27</v>
      </c>
      <c r="E129" s="42" t="s">
        <v>68</v>
      </c>
      <c r="F129" s="43">
        <v>250</v>
      </c>
      <c r="G129" s="43">
        <v>7.8</v>
      </c>
      <c r="H129" s="43">
        <v>9.4</v>
      </c>
      <c r="I129" s="43">
        <v>12.9</v>
      </c>
      <c r="J129" s="43">
        <v>159.19999999999999</v>
      </c>
      <c r="K129" s="44">
        <v>56</v>
      </c>
      <c r="L129" s="43">
        <v>20.52</v>
      </c>
    </row>
    <row r="130" spans="1:12" ht="14.4" x14ac:dyDescent="0.3">
      <c r="A130" s="23"/>
      <c r="B130" s="15"/>
      <c r="C130" s="11"/>
      <c r="D130" s="7" t="s">
        <v>28</v>
      </c>
      <c r="E130" s="42" t="s">
        <v>67</v>
      </c>
      <c r="F130" s="43">
        <v>100</v>
      </c>
      <c r="G130" s="43">
        <v>19.399999999999999</v>
      </c>
      <c r="H130" s="43">
        <v>16.670000000000002</v>
      </c>
      <c r="I130" s="43">
        <v>5</v>
      </c>
      <c r="J130" s="43">
        <v>248.2</v>
      </c>
      <c r="K130" s="44">
        <v>146</v>
      </c>
      <c r="L130" s="43">
        <v>32.31</v>
      </c>
    </row>
    <row r="131" spans="1:12" ht="14.4" x14ac:dyDescent="0.3">
      <c r="A131" s="23"/>
      <c r="B131" s="15"/>
      <c r="C131" s="11"/>
      <c r="D131" s="7" t="s">
        <v>29</v>
      </c>
      <c r="E131" s="42" t="s">
        <v>41</v>
      </c>
      <c r="F131" s="43">
        <v>180</v>
      </c>
      <c r="G131" s="43">
        <v>6.3</v>
      </c>
      <c r="H131" s="43">
        <v>7.4</v>
      </c>
      <c r="I131" s="43">
        <v>42.3</v>
      </c>
      <c r="J131" s="43">
        <v>264.60000000000002</v>
      </c>
      <c r="K131" s="44">
        <v>97</v>
      </c>
      <c r="L131" s="43">
        <v>8.93</v>
      </c>
    </row>
    <row r="132" spans="1:12" ht="14.4" x14ac:dyDescent="0.3">
      <c r="A132" s="23"/>
      <c r="B132" s="15"/>
      <c r="C132" s="11"/>
      <c r="D132" s="7" t="s">
        <v>30</v>
      </c>
      <c r="E132" s="42" t="s">
        <v>57</v>
      </c>
      <c r="F132" s="43">
        <v>200</v>
      </c>
      <c r="G132" s="43">
        <v>0.12</v>
      </c>
      <c r="H132" s="43">
        <v>0</v>
      </c>
      <c r="I132" s="43">
        <v>12.04</v>
      </c>
      <c r="J132" s="43">
        <v>48.6</v>
      </c>
      <c r="K132" s="44" t="s">
        <v>58</v>
      </c>
      <c r="L132" s="43">
        <v>1.86</v>
      </c>
    </row>
    <row r="133" spans="1:12" ht="14.4" x14ac:dyDescent="0.3">
      <c r="A133" s="23"/>
      <c r="B133" s="15"/>
      <c r="C133" s="11"/>
      <c r="D133" s="7" t="s">
        <v>31</v>
      </c>
      <c r="E133" s="42" t="s">
        <v>42</v>
      </c>
      <c r="F133" s="43">
        <v>40</v>
      </c>
      <c r="G133" s="43">
        <v>3.1</v>
      </c>
      <c r="H133" s="43">
        <v>0.4</v>
      </c>
      <c r="I133" s="43">
        <v>19.3</v>
      </c>
      <c r="J133" s="43">
        <v>94</v>
      </c>
      <c r="K133" s="44"/>
      <c r="L133" s="54">
        <v>2.64</v>
      </c>
    </row>
    <row r="134" spans="1:12" ht="14.4" x14ac:dyDescent="0.3">
      <c r="A134" s="23"/>
      <c r="B134" s="15"/>
      <c r="C134" s="11"/>
      <c r="D134" s="7" t="s">
        <v>32</v>
      </c>
      <c r="E134" s="42" t="s">
        <v>43</v>
      </c>
      <c r="F134" s="43">
        <v>60</v>
      </c>
      <c r="G134" s="43">
        <v>3.62</v>
      </c>
      <c r="H134" s="43">
        <v>0.74</v>
      </c>
      <c r="I134" s="43">
        <v>23.9</v>
      </c>
      <c r="J134" s="43">
        <v>80.64</v>
      </c>
      <c r="K134" s="44"/>
      <c r="L134" s="43">
        <v>3.6</v>
      </c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58">SUM(G128:G136)</f>
        <v>41.339999999999996</v>
      </c>
      <c r="H137" s="19">
        <f t="shared" si="58"/>
        <v>39.61</v>
      </c>
      <c r="I137" s="19">
        <f t="shared" si="58"/>
        <v>139.13999999999999</v>
      </c>
      <c r="J137" s="19">
        <f t="shared" si="58"/>
        <v>1026.24</v>
      </c>
      <c r="K137" s="25"/>
      <c r="L137" s="19">
        <f t="shared" ref="L137" si="59">SUM(L128:L136)</f>
        <v>78.34</v>
      </c>
    </row>
    <row r="138" spans="1:12" ht="14.4" x14ac:dyDescent="0.25">
      <c r="A138" s="29">
        <f>A120</f>
        <v>2</v>
      </c>
      <c r="B138" s="30">
        <f>B120</f>
        <v>1</v>
      </c>
      <c r="C138" s="56" t="s">
        <v>4</v>
      </c>
      <c r="D138" s="57"/>
      <c r="E138" s="31"/>
      <c r="F138" s="32">
        <f>F127+F137</f>
        <v>930</v>
      </c>
      <c r="G138" s="32">
        <f t="shared" ref="G138" si="60">G127+G137</f>
        <v>41.339999999999996</v>
      </c>
      <c r="H138" s="32">
        <f t="shared" ref="H138" si="61">H127+H137</f>
        <v>39.61</v>
      </c>
      <c r="I138" s="32">
        <f t="shared" ref="I138" si="62">I127+I137</f>
        <v>139.13999999999999</v>
      </c>
      <c r="J138" s="32">
        <f t="shared" ref="J138:L138" si="63">J127+J137</f>
        <v>1026.24</v>
      </c>
      <c r="K138" s="32"/>
      <c r="L138" s="32">
        <f t="shared" si="63"/>
        <v>78.34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0.65</v>
      </c>
      <c r="H147" s="43">
        <v>5.99</v>
      </c>
      <c r="I147" s="43">
        <v>5.34</v>
      </c>
      <c r="J147" s="43">
        <v>77.92</v>
      </c>
      <c r="K147" s="44" t="s">
        <v>87</v>
      </c>
      <c r="L147" s="43">
        <v>3.67</v>
      </c>
    </row>
    <row r="148" spans="1:12" ht="14.4" x14ac:dyDescent="0.3">
      <c r="A148" s="14"/>
      <c r="B148" s="15"/>
      <c r="C148" s="11"/>
      <c r="D148" s="7" t="s">
        <v>27</v>
      </c>
      <c r="E148" s="42" t="s">
        <v>49</v>
      </c>
      <c r="F148" s="43">
        <v>250</v>
      </c>
      <c r="G148" s="43">
        <v>2.37</v>
      </c>
      <c r="H148" s="43">
        <v>7.62</v>
      </c>
      <c r="I148" s="43">
        <v>13.5</v>
      </c>
      <c r="J148" s="43">
        <v>132.25</v>
      </c>
      <c r="K148" s="44">
        <v>39</v>
      </c>
      <c r="L148" s="43">
        <v>18.510000000000002</v>
      </c>
    </row>
    <row r="149" spans="1:12" ht="14.4" x14ac:dyDescent="0.3">
      <c r="A149" s="14"/>
      <c r="B149" s="15"/>
      <c r="C149" s="11"/>
      <c r="D149" s="7" t="s">
        <v>28</v>
      </c>
      <c r="E149" s="42" t="s">
        <v>69</v>
      </c>
      <c r="F149" s="43">
        <v>100</v>
      </c>
      <c r="G149" s="43">
        <v>13.08</v>
      </c>
      <c r="H149" s="43">
        <v>19.329999999999998</v>
      </c>
      <c r="I149" s="43">
        <v>13.49</v>
      </c>
      <c r="J149" s="43">
        <v>280.2</v>
      </c>
      <c r="K149" s="44">
        <v>423</v>
      </c>
      <c r="L149" s="43">
        <v>42.63</v>
      </c>
    </row>
    <row r="150" spans="1:12" ht="14.4" x14ac:dyDescent="0.3">
      <c r="A150" s="14"/>
      <c r="B150" s="15"/>
      <c r="C150" s="11"/>
      <c r="D150" s="7" t="s">
        <v>29</v>
      </c>
      <c r="E150" s="42" t="s">
        <v>70</v>
      </c>
      <c r="F150" s="43">
        <v>180</v>
      </c>
      <c r="G150" s="43">
        <v>10.48</v>
      </c>
      <c r="H150" s="43">
        <v>6.51</v>
      </c>
      <c r="I150" s="43">
        <v>54</v>
      </c>
      <c r="J150" s="43">
        <v>306.57</v>
      </c>
      <c r="K150" s="44" t="s">
        <v>71</v>
      </c>
      <c r="L150" s="43">
        <v>8.24</v>
      </c>
    </row>
    <row r="151" spans="1:12" ht="14.4" x14ac:dyDescent="0.3">
      <c r="A151" s="14"/>
      <c r="B151" s="15"/>
      <c r="C151" s="11"/>
      <c r="D151" s="7" t="s">
        <v>30</v>
      </c>
      <c r="E151" s="42" t="s">
        <v>83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>
        <v>859</v>
      </c>
      <c r="L151" s="53">
        <v>1.51</v>
      </c>
    </row>
    <row r="152" spans="1:12" ht="14.4" x14ac:dyDescent="0.3">
      <c r="A152" s="14"/>
      <c r="B152" s="15"/>
      <c r="C152" s="11"/>
      <c r="D152" s="7" t="s">
        <v>31</v>
      </c>
      <c r="E152" s="42" t="s">
        <v>42</v>
      </c>
      <c r="F152" s="43">
        <v>40</v>
      </c>
      <c r="G152" s="43">
        <v>3.1</v>
      </c>
      <c r="H152" s="43">
        <v>0.4</v>
      </c>
      <c r="I152" s="43">
        <v>19.3</v>
      </c>
      <c r="J152" s="43">
        <v>94</v>
      </c>
      <c r="K152" s="44"/>
      <c r="L152" s="54">
        <v>2.64</v>
      </c>
    </row>
    <row r="153" spans="1:12" ht="14.4" x14ac:dyDescent="0.3">
      <c r="A153" s="14"/>
      <c r="B153" s="15"/>
      <c r="C153" s="11"/>
      <c r="D153" s="7" t="s">
        <v>32</v>
      </c>
      <c r="E153" s="42" t="s">
        <v>43</v>
      </c>
      <c r="F153" s="43">
        <v>30</v>
      </c>
      <c r="G153" s="43">
        <v>1.81</v>
      </c>
      <c r="H153" s="43">
        <v>0.37</v>
      </c>
      <c r="I153" s="43">
        <v>11.94</v>
      </c>
      <c r="J153" s="43">
        <v>40.32</v>
      </c>
      <c r="K153" s="44"/>
      <c r="L153" s="43">
        <v>1.8</v>
      </c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860</v>
      </c>
      <c r="G156" s="19">
        <f>SUM(G147:G155)</f>
        <v>31.69</v>
      </c>
      <c r="H156" s="19">
        <f>SUM(H147:H155)</f>
        <v>40.419999999999995</v>
      </c>
      <c r="I156" s="19">
        <f>SUM(I147:I155)</f>
        <v>139.87</v>
      </c>
      <c r="J156" s="19">
        <f>SUM(J147:J155)</f>
        <v>1041.26</v>
      </c>
      <c r="K156" s="25"/>
      <c r="L156" s="19">
        <f>SUM(L147:L155)</f>
        <v>79</v>
      </c>
    </row>
    <row r="157" spans="1:12" ht="15" thickBot="1" x14ac:dyDescent="0.3">
      <c r="A157" s="33">
        <f>A139</f>
        <v>2</v>
      </c>
      <c r="B157" s="33">
        <f>B139</f>
        <v>2</v>
      </c>
      <c r="C157" s="56" t="s">
        <v>4</v>
      </c>
      <c r="D157" s="57"/>
      <c r="E157" s="31"/>
      <c r="F157" s="32">
        <f>F146+F156</f>
        <v>860</v>
      </c>
      <c r="G157" s="32">
        <f>G146+G156</f>
        <v>31.69</v>
      </c>
      <c r="H157" s="32">
        <f>H146+H156</f>
        <v>40.419999999999995</v>
      </c>
      <c r="I157" s="32">
        <f>I146+I156</f>
        <v>139.87</v>
      </c>
      <c r="J157" s="32">
        <f>J146+J156</f>
        <v>1041.26</v>
      </c>
      <c r="K157" s="32"/>
      <c r="L157" s="32">
        <f>L146+L156</f>
        <v>79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90</v>
      </c>
      <c r="K162" s="44"/>
      <c r="L162" s="43">
        <v>25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66">SUM(G158:G164)</f>
        <v>0.8</v>
      </c>
      <c r="H165" s="19">
        <f t="shared" si="66"/>
        <v>0.8</v>
      </c>
      <c r="I165" s="19">
        <f t="shared" si="66"/>
        <v>19.600000000000001</v>
      </c>
      <c r="J165" s="19">
        <f t="shared" si="66"/>
        <v>90</v>
      </c>
      <c r="K165" s="25"/>
      <c r="L165" s="19">
        <f t="shared" ref="L165" si="67">SUM(L158:L164)</f>
        <v>25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72</v>
      </c>
      <c r="F166" s="43">
        <v>100</v>
      </c>
      <c r="G166" s="43">
        <v>1.4</v>
      </c>
      <c r="H166" s="43">
        <v>10.08</v>
      </c>
      <c r="I166" s="43">
        <v>9.2200000000000006</v>
      </c>
      <c r="J166" s="43">
        <v>133.28</v>
      </c>
      <c r="K166" s="44" t="s">
        <v>73</v>
      </c>
      <c r="L166" s="43">
        <v>1.67</v>
      </c>
    </row>
    <row r="167" spans="1:12" ht="14.4" x14ac:dyDescent="0.3">
      <c r="A167" s="23"/>
      <c r="B167" s="15"/>
      <c r="C167" s="11"/>
      <c r="D167" s="7" t="s">
        <v>27</v>
      </c>
      <c r="E167" s="42" t="s">
        <v>94</v>
      </c>
      <c r="F167" s="43">
        <v>250</v>
      </c>
      <c r="G167" s="43">
        <v>7.9</v>
      </c>
      <c r="H167" s="43">
        <v>7.5</v>
      </c>
      <c r="I167" s="43">
        <v>16.5</v>
      </c>
      <c r="J167" s="43">
        <v>151.9</v>
      </c>
      <c r="K167" s="44">
        <v>44</v>
      </c>
      <c r="L167" s="43">
        <v>5.0199999999999996</v>
      </c>
    </row>
    <row r="168" spans="1:12" ht="14.4" x14ac:dyDescent="0.3">
      <c r="A168" s="23"/>
      <c r="B168" s="15"/>
      <c r="C168" s="11"/>
      <c r="D168" s="7" t="s">
        <v>28</v>
      </c>
      <c r="E168" s="42" t="s">
        <v>74</v>
      </c>
      <c r="F168" s="43">
        <v>180</v>
      </c>
      <c r="G168" s="43">
        <v>18.399999999999999</v>
      </c>
      <c r="H168" s="43">
        <v>16.88</v>
      </c>
      <c r="I168" s="43">
        <v>30.59</v>
      </c>
      <c r="J168" s="43">
        <v>348</v>
      </c>
      <c r="K168" s="44">
        <v>200</v>
      </c>
      <c r="L168" s="43">
        <v>71.3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2</v>
      </c>
      <c r="H170" s="43">
        <v>0.2</v>
      </c>
      <c r="I170" s="43">
        <v>5.8</v>
      </c>
      <c r="J170" s="43">
        <v>36</v>
      </c>
      <c r="K170" s="44">
        <v>1</v>
      </c>
      <c r="L170" s="43">
        <v>9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3.1</v>
      </c>
      <c r="H171" s="43">
        <v>0.4</v>
      </c>
      <c r="I171" s="43">
        <v>19.3</v>
      </c>
      <c r="J171" s="43">
        <v>94</v>
      </c>
      <c r="K171" s="44"/>
      <c r="L171" s="54">
        <v>2.64</v>
      </c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60</v>
      </c>
      <c r="G172" s="43">
        <v>3.62</v>
      </c>
      <c r="H172" s="43">
        <v>0.74</v>
      </c>
      <c r="I172" s="43">
        <v>23.9</v>
      </c>
      <c r="J172" s="43">
        <v>80.64</v>
      </c>
      <c r="K172" s="44"/>
      <c r="L172" s="43">
        <v>3.6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68">SUM(G166:G174)</f>
        <v>36.419999999999995</v>
      </c>
      <c r="H175" s="19">
        <f t="shared" si="68"/>
        <v>35.799999999999997</v>
      </c>
      <c r="I175" s="19">
        <f t="shared" si="68"/>
        <v>105.31</v>
      </c>
      <c r="J175" s="19">
        <f t="shared" si="68"/>
        <v>843.82</v>
      </c>
      <c r="K175" s="25"/>
      <c r="L175" s="19">
        <f t="shared" ref="L175" si="69">SUM(L166:L174)</f>
        <v>93.22999999999999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6" t="s">
        <v>4</v>
      </c>
      <c r="D176" s="57"/>
      <c r="E176" s="31"/>
      <c r="F176" s="32">
        <f>F165+F175</f>
        <v>1030</v>
      </c>
      <c r="G176" s="32">
        <f t="shared" ref="G176:J176" si="70">G165+G175</f>
        <v>37.219999999999992</v>
      </c>
      <c r="H176" s="32">
        <f t="shared" si="70"/>
        <v>36.599999999999994</v>
      </c>
      <c r="I176" s="32">
        <f t="shared" si="70"/>
        <v>124.91</v>
      </c>
      <c r="J176" s="32">
        <f t="shared" si="70"/>
        <v>933.82</v>
      </c>
      <c r="K176" s="32"/>
      <c r="L176" s="32">
        <f t="shared" ref="L176" si="71">L165+L175</f>
        <v>118.22999999999999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80</v>
      </c>
      <c r="F181" s="43">
        <v>200</v>
      </c>
      <c r="G181" s="43">
        <v>1.8</v>
      </c>
      <c r="H181" s="43">
        <v>0.4</v>
      </c>
      <c r="I181" s="43">
        <v>16.2</v>
      </c>
      <c r="J181" s="43">
        <v>96</v>
      </c>
      <c r="K181" s="44"/>
      <c r="L181" s="43">
        <v>15.86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72">SUM(G177:G183)</f>
        <v>1.8</v>
      </c>
      <c r="H184" s="19">
        <f t="shared" si="72"/>
        <v>0.4</v>
      </c>
      <c r="I184" s="19">
        <f t="shared" si="72"/>
        <v>16.2</v>
      </c>
      <c r="J184" s="19">
        <f t="shared" si="72"/>
        <v>96</v>
      </c>
      <c r="K184" s="25"/>
      <c r="L184" s="55">
        <f t="shared" ref="L184" si="73">SUM(L177:L183)</f>
        <v>15.86</v>
      </c>
    </row>
    <row r="185" spans="1:12" ht="14.4" x14ac:dyDescent="0.3">
      <c r="A185" s="26">
        <f>A177</f>
        <v>2</v>
      </c>
      <c r="B185" s="13">
        <v>4</v>
      </c>
      <c r="C185" s="10" t="s">
        <v>25</v>
      </c>
      <c r="D185" s="7" t="s">
        <v>26</v>
      </c>
      <c r="E185" s="42" t="s">
        <v>85</v>
      </c>
      <c r="F185" s="43">
        <v>30</v>
      </c>
      <c r="G185" s="43">
        <v>0.87</v>
      </c>
      <c r="H185" s="43">
        <v>1.86</v>
      </c>
      <c r="I185" s="43">
        <v>2.41</v>
      </c>
      <c r="J185" s="43">
        <v>29.79</v>
      </c>
      <c r="K185" s="44">
        <v>196</v>
      </c>
      <c r="L185" s="52">
        <v>5.41</v>
      </c>
    </row>
    <row r="186" spans="1:12" ht="14.4" x14ac:dyDescent="0.3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13.5</v>
      </c>
      <c r="H186" s="43">
        <v>3.6</v>
      </c>
      <c r="I186" s="43">
        <v>12.5</v>
      </c>
      <c r="J186" s="43">
        <v>132</v>
      </c>
      <c r="K186" s="44">
        <v>60</v>
      </c>
      <c r="L186" s="43">
        <v>17.190000000000001</v>
      </c>
    </row>
    <row r="187" spans="1:12" ht="14.4" x14ac:dyDescent="0.3">
      <c r="A187" s="23"/>
      <c r="B187" s="15"/>
      <c r="C187" s="11"/>
      <c r="D187" s="7" t="s">
        <v>28</v>
      </c>
      <c r="E187" s="42" t="s">
        <v>40</v>
      </c>
      <c r="F187" s="43">
        <v>100</v>
      </c>
      <c r="G187" s="43">
        <v>14.3</v>
      </c>
      <c r="H187" s="43">
        <v>17.100000000000001</v>
      </c>
      <c r="I187" s="43">
        <v>9.5</v>
      </c>
      <c r="J187" s="43">
        <v>247.3</v>
      </c>
      <c r="K187" s="44">
        <v>81</v>
      </c>
      <c r="L187" s="43">
        <v>47.42</v>
      </c>
    </row>
    <row r="188" spans="1:12" ht="14.4" x14ac:dyDescent="0.3">
      <c r="A188" s="23"/>
      <c r="B188" s="15"/>
      <c r="C188" s="11"/>
      <c r="D188" s="7" t="s">
        <v>29</v>
      </c>
      <c r="E188" s="42" t="s">
        <v>47</v>
      </c>
      <c r="F188" s="43">
        <v>180</v>
      </c>
      <c r="G188" s="43">
        <v>3.77</v>
      </c>
      <c r="H188" s="43">
        <v>5.92</v>
      </c>
      <c r="I188" s="43">
        <v>26.22</v>
      </c>
      <c r="J188" s="43">
        <v>196.2</v>
      </c>
      <c r="K188" s="44">
        <v>92</v>
      </c>
      <c r="L188" s="43">
        <v>8.8000000000000007</v>
      </c>
    </row>
    <row r="189" spans="1:12" ht="14.4" x14ac:dyDescent="0.3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0.6</v>
      </c>
      <c r="H189" s="43">
        <v>0</v>
      </c>
      <c r="I189" s="43">
        <v>31.4</v>
      </c>
      <c r="J189" s="43">
        <v>124.5</v>
      </c>
      <c r="K189" s="44">
        <v>153</v>
      </c>
      <c r="L189" s="43">
        <v>4.16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3.1</v>
      </c>
      <c r="H190" s="43">
        <v>0.4</v>
      </c>
      <c r="I190" s="43">
        <v>19.3</v>
      </c>
      <c r="J190" s="43">
        <v>94</v>
      </c>
      <c r="K190" s="44"/>
      <c r="L190" s="54">
        <v>2.64</v>
      </c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60</v>
      </c>
      <c r="G191" s="43">
        <v>3.62</v>
      </c>
      <c r="H191" s="43">
        <v>0.74</v>
      </c>
      <c r="I191" s="43">
        <v>23.9</v>
      </c>
      <c r="J191" s="43">
        <v>80.64</v>
      </c>
      <c r="K191" s="44"/>
      <c r="L191" s="43">
        <v>3.6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74">SUM(G185:G193)</f>
        <v>39.760000000000005</v>
      </c>
      <c r="H194" s="19">
        <f t="shared" si="74"/>
        <v>29.62</v>
      </c>
      <c r="I194" s="19">
        <f t="shared" si="74"/>
        <v>125.22999999999999</v>
      </c>
      <c r="J194" s="19">
        <f t="shared" si="74"/>
        <v>904.43</v>
      </c>
      <c r="K194" s="25"/>
      <c r="L194" s="19">
        <f t="shared" ref="L194" si="75">SUM(L185:L193)</f>
        <v>89.22</v>
      </c>
    </row>
    <row r="195" spans="1:12" ht="14.4" x14ac:dyDescent="0.25">
      <c r="A195" s="29">
        <f>A177</f>
        <v>2</v>
      </c>
      <c r="B195" s="30">
        <v>4</v>
      </c>
      <c r="C195" s="56" t="s">
        <v>4</v>
      </c>
      <c r="D195" s="57"/>
      <c r="E195" s="31"/>
      <c r="F195" s="32">
        <f>F184+F194</f>
        <v>1060</v>
      </c>
      <c r="G195" s="32">
        <f t="shared" ref="G195" si="76">G184+G194</f>
        <v>41.56</v>
      </c>
      <c r="H195" s="32">
        <f t="shared" ref="H195" si="77">H184+H194</f>
        <v>30.02</v>
      </c>
      <c r="I195" s="32">
        <f t="shared" ref="I195" si="78">I184+I194</f>
        <v>141.42999999999998</v>
      </c>
      <c r="J195" s="32">
        <f t="shared" ref="J195:L195" si="79">J184+J194</f>
        <v>1000.43</v>
      </c>
      <c r="K195" s="32"/>
      <c r="L195" s="32">
        <f t="shared" si="79"/>
        <v>105.08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 t="s">
        <v>62</v>
      </c>
      <c r="F200" s="43">
        <v>200</v>
      </c>
      <c r="G200" s="43">
        <v>0.8</v>
      </c>
      <c r="H200" s="43">
        <v>0.8</v>
      </c>
      <c r="I200" s="43">
        <v>19.600000000000001</v>
      </c>
      <c r="J200" s="43">
        <v>90</v>
      </c>
      <c r="K200" s="44"/>
      <c r="L200" s="43">
        <v>25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200</v>
      </c>
      <c r="G203" s="19">
        <f t="shared" ref="G203:J203" si="80">SUM(G196:G202)</f>
        <v>0.8</v>
      </c>
      <c r="H203" s="19">
        <f t="shared" si="80"/>
        <v>0.8</v>
      </c>
      <c r="I203" s="19">
        <f t="shared" si="80"/>
        <v>19.600000000000001</v>
      </c>
      <c r="J203" s="19">
        <f t="shared" si="80"/>
        <v>90</v>
      </c>
      <c r="K203" s="25"/>
      <c r="L203" s="19">
        <f t="shared" ref="L203" si="81">SUM(L196:L202)</f>
        <v>25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42" t="s">
        <v>63</v>
      </c>
      <c r="F204" s="43">
        <v>60</v>
      </c>
      <c r="G204" s="43">
        <v>0.78</v>
      </c>
      <c r="H204" s="43">
        <v>5.94</v>
      </c>
      <c r="I204" s="43">
        <v>5.04</v>
      </c>
      <c r="J204" s="43">
        <v>72.900000000000006</v>
      </c>
      <c r="K204" s="44">
        <v>30</v>
      </c>
      <c r="L204" s="43">
        <v>1.81</v>
      </c>
    </row>
    <row r="205" spans="1:12" ht="14.4" x14ac:dyDescent="0.3">
      <c r="A205" s="23"/>
      <c r="B205" s="15"/>
      <c r="C205" s="11"/>
      <c r="D205" s="7" t="s">
        <v>27</v>
      </c>
      <c r="E205" s="42" t="s">
        <v>44</v>
      </c>
      <c r="F205" s="43">
        <v>250</v>
      </c>
      <c r="G205" s="43">
        <v>3</v>
      </c>
      <c r="H205" s="43">
        <v>4.5</v>
      </c>
      <c r="I205" s="43">
        <v>20.100000000000001</v>
      </c>
      <c r="J205" s="43">
        <v>135</v>
      </c>
      <c r="K205" s="44" t="s">
        <v>45</v>
      </c>
      <c r="L205" s="43">
        <v>20.64</v>
      </c>
    </row>
    <row r="206" spans="1:12" ht="14.4" x14ac:dyDescent="0.3">
      <c r="A206" s="23"/>
      <c r="B206" s="15"/>
      <c r="C206" s="11"/>
      <c r="D206" s="7" t="s">
        <v>28</v>
      </c>
      <c r="E206" s="42" t="s">
        <v>95</v>
      </c>
      <c r="F206" s="43">
        <v>100</v>
      </c>
      <c r="G206" s="43">
        <v>14.3</v>
      </c>
      <c r="H206" s="43">
        <v>10.5</v>
      </c>
      <c r="I206" s="43">
        <v>13.1</v>
      </c>
      <c r="J206" s="43">
        <v>197.6</v>
      </c>
      <c r="K206" s="44">
        <v>64</v>
      </c>
      <c r="L206" s="53">
        <v>60.74</v>
      </c>
    </row>
    <row r="207" spans="1:12" ht="14.4" x14ac:dyDescent="0.3">
      <c r="A207" s="23"/>
      <c r="B207" s="15"/>
      <c r="C207" s="11"/>
      <c r="D207" s="7" t="s">
        <v>29</v>
      </c>
      <c r="E207" s="42" t="s">
        <v>77</v>
      </c>
      <c r="F207" s="43">
        <v>150</v>
      </c>
      <c r="G207" s="43">
        <v>4.53</v>
      </c>
      <c r="H207" s="43">
        <v>19.66</v>
      </c>
      <c r="I207" s="43">
        <v>25.59</v>
      </c>
      <c r="J207" s="43">
        <v>297.48</v>
      </c>
      <c r="K207" s="44">
        <v>139</v>
      </c>
      <c r="L207" s="43">
        <v>5.97</v>
      </c>
    </row>
    <row r="208" spans="1:12" ht="14.4" x14ac:dyDescent="0.3">
      <c r="A208" s="23"/>
      <c r="B208" s="15"/>
      <c r="C208" s="11"/>
      <c r="D208" s="7" t="s">
        <v>30</v>
      </c>
      <c r="E208" s="42" t="s">
        <v>48</v>
      </c>
      <c r="F208" s="43">
        <v>200</v>
      </c>
      <c r="G208" s="43">
        <v>0.31</v>
      </c>
      <c r="H208" s="43">
        <v>7.0000000000000007E-2</v>
      </c>
      <c r="I208" s="43">
        <v>18.09</v>
      </c>
      <c r="J208" s="43">
        <v>74.17</v>
      </c>
      <c r="K208" s="44">
        <v>252</v>
      </c>
      <c r="L208" s="43">
        <v>1.51</v>
      </c>
    </row>
    <row r="209" spans="1:12" ht="14.4" x14ac:dyDescent="0.3">
      <c r="A209" s="23"/>
      <c r="B209" s="15"/>
      <c r="C209" s="11"/>
      <c r="D209" s="7" t="s">
        <v>31</v>
      </c>
      <c r="E209" s="42" t="s">
        <v>42</v>
      </c>
      <c r="F209" s="43">
        <v>20</v>
      </c>
      <c r="G209" s="43">
        <v>1.7</v>
      </c>
      <c r="H209" s="43">
        <v>0.32</v>
      </c>
      <c r="I209" s="43">
        <v>7.4</v>
      </c>
      <c r="J209" s="43">
        <v>39.5</v>
      </c>
      <c r="K209" s="44"/>
      <c r="L209" s="54">
        <v>1.32</v>
      </c>
    </row>
    <row r="210" spans="1:12" ht="14.4" x14ac:dyDescent="0.3">
      <c r="A210" s="23"/>
      <c r="B210" s="15"/>
      <c r="C210" s="11"/>
      <c r="D210" s="7" t="s">
        <v>32</v>
      </c>
      <c r="E210" s="42" t="s">
        <v>43</v>
      </c>
      <c r="F210" s="43">
        <v>20</v>
      </c>
      <c r="G210" s="43">
        <v>1.21</v>
      </c>
      <c r="H210" s="43">
        <v>0.25</v>
      </c>
      <c r="I210" s="43">
        <v>7.96</v>
      </c>
      <c r="J210" s="43">
        <v>26.87</v>
      </c>
      <c r="K210" s="44"/>
      <c r="L210" s="43">
        <v>1.2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800</v>
      </c>
      <c r="G213" s="19">
        <f t="shared" ref="G213:J213" si="82">SUM(G204:G212)</f>
        <v>25.830000000000002</v>
      </c>
      <c r="H213" s="19">
        <f t="shared" si="82"/>
        <v>41.24</v>
      </c>
      <c r="I213" s="19">
        <f t="shared" si="82"/>
        <v>97.28</v>
      </c>
      <c r="J213" s="19">
        <f t="shared" si="82"/>
        <v>843.52</v>
      </c>
      <c r="K213" s="25"/>
      <c r="L213" s="19">
        <f t="shared" ref="L213" si="83">SUM(L204:L212)</f>
        <v>93.19</v>
      </c>
    </row>
    <row r="214" spans="1:12" ht="14.4" x14ac:dyDescent="0.25">
      <c r="A214" s="29">
        <f>A196</f>
        <v>2</v>
      </c>
      <c r="B214" s="30">
        <f>B196</f>
        <v>5</v>
      </c>
      <c r="C214" s="56" t="s">
        <v>4</v>
      </c>
      <c r="D214" s="57"/>
      <c r="E214" s="31"/>
      <c r="F214" s="32">
        <f>F203+F213</f>
        <v>1000</v>
      </c>
      <c r="G214" s="32">
        <f t="shared" ref="G214" si="84">G203+G213</f>
        <v>26.630000000000003</v>
      </c>
      <c r="H214" s="32">
        <f t="shared" ref="H214" si="85">H203+H213</f>
        <v>42.04</v>
      </c>
      <c r="I214" s="32">
        <f t="shared" ref="I214" si="86">I203+I213</f>
        <v>116.88</v>
      </c>
      <c r="J214" s="32">
        <f t="shared" ref="J214:L214" si="87">J203+J213</f>
        <v>933.52</v>
      </c>
      <c r="K214" s="32"/>
      <c r="L214" s="32">
        <f t="shared" si="87"/>
        <v>118.19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88">SUM(G215:G221)</f>
        <v>0</v>
      </c>
      <c r="H222" s="19">
        <f t="shared" si="88"/>
        <v>0</v>
      </c>
      <c r="I222" s="19">
        <f t="shared" si="88"/>
        <v>0</v>
      </c>
      <c r="J222" s="19">
        <f t="shared" si="88"/>
        <v>0</v>
      </c>
      <c r="K222" s="25"/>
      <c r="L222" s="19">
        <f t="shared" ref="L222" si="89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 t="s">
        <v>78</v>
      </c>
      <c r="F224" s="43">
        <v>250</v>
      </c>
      <c r="G224" s="43">
        <v>2.6</v>
      </c>
      <c r="H224" s="43">
        <v>5.3</v>
      </c>
      <c r="I224" s="43">
        <v>14.3</v>
      </c>
      <c r="J224" s="43">
        <v>116</v>
      </c>
      <c r="K224" s="44">
        <v>48</v>
      </c>
      <c r="L224" s="43">
        <v>18.41</v>
      </c>
    </row>
    <row r="225" spans="1:12" ht="14.4" x14ac:dyDescent="0.3">
      <c r="A225" s="23"/>
      <c r="B225" s="15"/>
      <c r="C225" s="11"/>
      <c r="D225" s="7" t="s">
        <v>28</v>
      </c>
      <c r="E225" s="42" t="s">
        <v>65</v>
      </c>
      <c r="F225" s="43">
        <v>90</v>
      </c>
      <c r="G225" s="43">
        <v>12.8</v>
      </c>
      <c r="H225" s="43">
        <v>6.8</v>
      </c>
      <c r="I225" s="43">
        <v>6.8</v>
      </c>
      <c r="J225" s="43">
        <v>136</v>
      </c>
      <c r="K225" s="44">
        <v>90</v>
      </c>
      <c r="L225" s="43">
        <v>24.94</v>
      </c>
    </row>
    <row r="226" spans="1:12" ht="14.4" x14ac:dyDescent="0.3">
      <c r="A226" s="23"/>
      <c r="B226" s="15"/>
      <c r="C226" s="11"/>
      <c r="D226" s="7" t="s">
        <v>29</v>
      </c>
      <c r="E226" s="42" t="s">
        <v>96</v>
      </c>
      <c r="F226" s="43">
        <v>150</v>
      </c>
      <c r="G226" s="43">
        <v>2.8</v>
      </c>
      <c r="H226" s="43">
        <v>4.9000000000000004</v>
      </c>
      <c r="I226" s="43">
        <v>19.3</v>
      </c>
      <c r="J226" s="43">
        <v>125.7</v>
      </c>
      <c r="K226" s="44">
        <v>92</v>
      </c>
      <c r="L226" s="43">
        <v>7.38</v>
      </c>
    </row>
    <row r="227" spans="1:12" ht="14.4" x14ac:dyDescent="0.3">
      <c r="A227" s="23"/>
      <c r="B227" s="15"/>
      <c r="C227" s="11"/>
      <c r="D227" s="7" t="s">
        <v>30</v>
      </c>
      <c r="E227" s="42" t="s">
        <v>57</v>
      </c>
      <c r="F227" s="43">
        <v>200</v>
      </c>
      <c r="G227" s="43">
        <v>0.12</v>
      </c>
      <c r="H227" s="43">
        <v>0</v>
      </c>
      <c r="I227" s="43">
        <v>12.04</v>
      </c>
      <c r="J227" s="43">
        <v>48.6</v>
      </c>
      <c r="K227" s="44" t="s">
        <v>58</v>
      </c>
      <c r="L227" s="43">
        <v>1.86</v>
      </c>
    </row>
    <row r="228" spans="1:12" ht="14.4" x14ac:dyDescent="0.3">
      <c r="A228" s="23"/>
      <c r="B228" s="15"/>
      <c r="C228" s="11"/>
      <c r="D228" s="7" t="s">
        <v>31</v>
      </c>
      <c r="E228" s="42" t="s">
        <v>42</v>
      </c>
      <c r="F228" s="43">
        <v>40</v>
      </c>
      <c r="G228" s="43">
        <v>3.4</v>
      </c>
      <c r="H228" s="43">
        <v>0.64</v>
      </c>
      <c r="I228" s="43">
        <v>14.8</v>
      </c>
      <c r="J228" s="43">
        <v>79</v>
      </c>
      <c r="K228" s="44"/>
      <c r="L228" s="54">
        <v>2.64</v>
      </c>
    </row>
    <row r="229" spans="1:12" ht="14.4" x14ac:dyDescent="0.3">
      <c r="A229" s="23"/>
      <c r="B229" s="15"/>
      <c r="C229" s="11"/>
      <c r="D229" s="7" t="s">
        <v>32</v>
      </c>
      <c r="E229" s="42" t="s">
        <v>43</v>
      </c>
      <c r="F229" s="43">
        <v>30</v>
      </c>
      <c r="G229" s="43">
        <v>1.81</v>
      </c>
      <c r="H229" s="43">
        <v>0.37</v>
      </c>
      <c r="I229" s="43">
        <v>11.94</v>
      </c>
      <c r="J229" s="43">
        <v>40.32</v>
      </c>
      <c r="K229" s="44"/>
      <c r="L229" s="43">
        <v>1.8</v>
      </c>
    </row>
    <row r="230" spans="1:12" ht="14.4" x14ac:dyDescent="0.3">
      <c r="A230" s="23"/>
      <c r="B230" s="15"/>
      <c r="C230" s="11"/>
      <c r="D230" s="6"/>
      <c r="E230" s="42" t="s">
        <v>79</v>
      </c>
      <c r="F230" s="43">
        <v>150</v>
      </c>
      <c r="G230" s="43">
        <v>12.38</v>
      </c>
      <c r="H230" s="43">
        <v>18.93</v>
      </c>
      <c r="I230" s="43">
        <v>94.5</v>
      </c>
      <c r="J230" s="43">
        <v>525.35</v>
      </c>
      <c r="K230" s="44" t="s">
        <v>81</v>
      </c>
      <c r="L230" s="43">
        <v>22.09</v>
      </c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910</v>
      </c>
      <c r="G232" s="19">
        <f t="shared" ref="G232:J232" si="90">SUM(G223:G231)</f>
        <v>35.909999999999997</v>
      </c>
      <c r="H232" s="19">
        <f t="shared" si="90"/>
        <v>36.94</v>
      </c>
      <c r="I232" s="19">
        <f t="shared" si="90"/>
        <v>173.68</v>
      </c>
      <c r="J232" s="19">
        <f t="shared" si="90"/>
        <v>1070.97</v>
      </c>
      <c r="K232" s="25"/>
      <c r="L232" s="19">
        <f t="shared" ref="L232" si="91">SUM(L223:L231)</f>
        <v>79.12</v>
      </c>
    </row>
    <row r="233" spans="1:12" ht="14.4" x14ac:dyDescent="0.25">
      <c r="A233" s="29">
        <f>A215</f>
        <v>2</v>
      </c>
      <c r="B233" s="30">
        <f>B215</f>
        <v>6</v>
      </c>
      <c r="C233" s="56" t="s">
        <v>4</v>
      </c>
      <c r="D233" s="57"/>
      <c r="E233" s="31"/>
      <c r="F233" s="32">
        <f>F222+F232</f>
        <v>910</v>
      </c>
      <c r="G233" s="32">
        <f t="shared" ref="G233" si="92">G222+G232</f>
        <v>35.909999999999997</v>
      </c>
      <c r="H233" s="32">
        <f t="shared" ref="H233" si="93">H222+H232</f>
        <v>36.94</v>
      </c>
      <c r="I233" s="32">
        <f t="shared" ref="I233" si="94">I222+I232</f>
        <v>173.68</v>
      </c>
      <c r="J233" s="32">
        <f t="shared" ref="J233:L233" si="95">J222+J232</f>
        <v>1070.97</v>
      </c>
      <c r="K233" s="32"/>
      <c r="L233" s="32">
        <f t="shared" si="95"/>
        <v>79.12</v>
      </c>
    </row>
    <row r="234" spans="1:12" x14ac:dyDescent="0.25">
      <c r="A234" s="27"/>
      <c r="B234" s="28"/>
      <c r="C234" s="58" t="s">
        <v>5</v>
      </c>
      <c r="D234" s="58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982.5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36.349999999999994</v>
      </c>
      <c r="H234" s="34">
        <f>(H24+H43+H62+H81+H100+H119+H138+H157+H176+H195+H214+H233)/(IF(H24=0,0,1)+IF(H43=0,0,1)+IF(H62=0,0,1)+IF(H81=0,0,1)+IF(H100=0,0,1)+IF(H119=0,0,1)+IF(H138=0,0,1)+IF(H157=0,0,1)+IF(H176=0,0,1)+IF(H157=0,0,1)+IF(H195=0,0,1)+IF(H214=0,0,1)+IF(H233=0,0,1))</f>
        <v>33.36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138.81833333333336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991.80083333333334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93.817499999999995</v>
      </c>
    </row>
  </sheetData>
  <mergeCells count="16">
    <mergeCell ref="C1:E1"/>
    <mergeCell ref="H1:K1"/>
    <mergeCell ref="H2:K2"/>
    <mergeCell ref="C43:D43"/>
    <mergeCell ref="C62:D62"/>
    <mergeCell ref="C100:D100"/>
    <mergeCell ref="C119:D119"/>
    <mergeCell ref="C24:D24"/>
    <mergeCell ref="C234:E234"/>
    <mergeCell ref="C233:D233"/>
    <mergeCell ref="C138:D138"/>
    <mergeCell ref="C157:D157"/>
    <mergeCell ref="C195:D195"/>
    <mergeCell ref="C214:D214"/>
    <mergeCell ref="C81:D81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Турецкая СОШ</cp:lastModifiedBy>
  <dcterms:created xsi:type="dcterms:W3CDTF">2022-05-16T14:23:56Z</dcterms:created>
  <dcterms:modified xsi:type="dcterms:W3CDTF">2024-09-18T11:03:40Z</dcterms:modified>
</cp:coreProperties>
</file>